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Ярцево" sheetId="4" r:id="rId1"/>
  </sheets>
  <calcPr calcId="152511"/>
</workbook>
</file>

<file path=xl/calcChain.xml><?xml version="1.0" encoding="utf-8"?>
<calcChain xmlns="http://schemas.openxmlformats.org/spreadsheetml/2006/main">
  <c r="C23" i="4" l="1"/>
  <c r="C21" i="4"/>
  <c r="C15" i="4"/>
  <c r="C16" i="4"/>
  <c r="C17" i="4"/>
  <c r="C18" i="4"/>
  <c r="C14" i="4"/>
  <c r="C10" i="4"/>
  <c r="C9" i="4"/>
  <c r="B27" i="4"/>
  <c r="D29" i="4"/>
  <c r="B12" i="4"/>
  <c r="B50" i="4"/>
  <c r="B49" i="4" s="1"/>
  <c r="C50" i="4"/>
  <c r="C49" i="4" s="1"/>
  <c r="C35" i="4"/>
  <c r="B35" i="4"/>
  <c r="C30" i="4"/>
  <c r="B30" i="4"/>
  <c r="B13" i="4"/>
  <c r="B48" i="4" s="1"/>
  <c r="B47" i="4" s="1"/>
  <c r="B46" i="4" s="1"/>
  <c r="B45" i="4" s="1"/>
  <c r="C27" i="4" l="1"/>
  <c r="C13" i="4"/>
  <c r="C48" i="4" s="1"/>
  <c r="C47" i="4" s="1"/>
  <c r="C46" i="4" s="1"/>
  <c r="C45" i="4" s="1"/>
  <c r="C12" i="4"/>
  <c r="C28" i="4" s="1"/>
  <c r="C8" i="4"/>
  <c r="C44" i="4" s="1"/>
  <c r="C43" i="4" s="1"/>
  <c r="C42" i="4" s="1"/>
  <c r="C41" i="4" s="1"/>
  <c r="B28" i="4"/>
  <c r="B8" i="4"/>
  <c r="B44" i="4" s="1"/>
  <c r="B43" i="4" s="1"/>
  <c r="B42" i="4" s="1"/>
  <c r="B41" i="4" s="1"/>
  <c r="B40" i="4" s="1"/>
  <c r="B29" i="4" s="1"/>
  <c r="C40" i="4" l="1"/>
  <c r="C29" i="4" s="1"/>
</calcChain>
</file>

<file path=xl/sharedStrings.xml><?xml version="1.0" encoding="utf-8"?>
<sst xmlns="http://schemas.openxmlformats.org/spreadsheetml/2006/main" count="54" uniqueCount="54">
  <si>
    <t>ДОХОДЫ</t>
  </si>
  <si>
    <t>Налоговые и неналоговые доходы</t>
  </si>
  <si>
    <t>Безвозмездные поступления</t>
  </si>
  <si>
    <t>Доходы от предпринимательской и иной приносящей доход деятельности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</si>
  <si>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</si>
  <si>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</si>
  <si>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</si>
  <si>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</si>
  <si>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</si>
  <si>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</si>
  <si>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</si>
  <si>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</si>
  <si>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</si>
  <si>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 и средства массовой информации</t>
  </si>
  <si>
    <t>Здравоохранение и спорт</t>
  </si>
  <si>
    <t>Социальная политика</t>
  </si>
  <si>
    <t xml:space="preserve">Физическая культура и спорт </t>
  </si>
  <si>
    <t>Обслуживание государственного и муниципального долга</t>
  </si>
  <si>
    <t>Межбюджетные трансферты</t>
  </si>
  <si>
    <t>Итого расходов</t>
  </si>
  <si>
    <t>ДЕФИЦИТ  БЮДЖЕТА</t>
  </si>
  <si>
    <t>ИСТОЧНИКИ ВНУТРЕННЕГО ФИНАНСИРОВАНИЯ ДЕФИЦИТА  БЮДЖЕТА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</si>
  <si>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</si>
  <si>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</si>
  <si>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бюджетами городских округов, муниципальными образованиями, бюджетами поселений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</si>
  <si>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</si>
  <si>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</si>
  <si>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бюджетом муниципального  образования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</si>
  <si>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</si>
  <si>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 образования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</si>
  <si>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</si>
  <si>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</si>
  <si>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</si>
  <si>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</si>
  <si>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субъекта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</si>
  <si>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</si>
  <si>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</si>
  <si>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</si>
  <si>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бюджета субъекта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</si>
  <si>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</si>
  <si>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</si>
  <si>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</si>
  <si>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муниципальных образований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</si>
  <si>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бюджетамуниципального  образования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</si>
  <si>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</si>
  <si>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 образования в валюте Российской Федерации</t>
  </si>
  <si>
    <t>(тыс. рублей)</t>
  </si>
  <si>
    <t xml:space="preserve">Уточненный план бюджета поселения </t>
  </si>
  <si>
    <t>Ожидаемое исполнение  бюджета поселения</t>
  </si>
  <si>
    <t>Получение кредитов от кредитных организаций бюджетами городских округов, муниципальными образованиями, бюджетами поселений в валюте РФ</t>
  </si>
  <si>
    <t>Погашение кредитов, предоставленных кредитными организациями в валюте РФ</t>
  </si>
  <si>
    <t>Приложение № 17</t>
  </si>
  <si>
    <t>Оценка ожидаемого исполнения бюджета поселения за  2023 год</t>
  </si>
  <si>
    <t>к проекту решения Ярцевского сельского Совета депутатов от  11.2023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</si>
</sst>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/>
    <xf numFmtId="0" fontId="3" fillId="2" borderId="1" xfId="0" applyFont="1" applyFill="1" applyBorder="1" applyAlignment="1">
      <alignment horizontal="left" wrapText="1"/>
    </xf>
    <xf numFmtId="165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3" fontId="3" fillId="0" borderId="0" xfId="0" applyNumberFormat="1" applyFont="1" applyFill="1" applyBorder="1"/>
    <xf numFmtId="0" fontId="5" fillId="2" borderId="1" xfId="0" applyFont="1" applyFill="1" applyBorder="1"/>
    <xf numFmtId="0" fontId="4" fillId="2" borderId="1" xfId="0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/>
    <xf numFmtId="49" fontId="3" fillId="2" borderId="1" xfId="0" applyNumberFormat="1" applyFont="1" applyFill="1" applyBorder="1" applyAlignment="1">
      <alignment horizontal="left" vertical="top" wrapText="1" shrinkToFit="1"/>
    </xf>
    <xf numFmtId="165" fontId="3" fillId="0" borderId="0" xfId="0" applyNumberFormat="1" applyFont="1" applyFill="1"/>
    <xf numFmtId="0" fontId="5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top" wrapText="1"/>
    </xf>
    <xf numFmtId="165" fontId="5" fillId="2" borderId="1" xfId="1" applyNumberFormat="1" applyFont="1" applyFill="1" applyBorder="1" applyAlignment="1">
      <alignment horizontal="center" vertical="center" shrinkToFit="1"/>
    </xf>
    <xf numFmtId="0" fontId="3" fillId="2" borderId="1" xfId="0" applyNumberFormat="1" applyFont="1" applyFill="1" applyBorder="1" applyAlignment="1">
      <alignment horizontal="left" vertical="top" wrapText="1"/>
    </xf>
    <xf numFmtId="165" fontId="3" fillId="2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2" fontId="4" fillId="0" borderId="0" xfId="0" applyNumberFormat="1" applyFont="1" applyFill="1"/>
    <xf numFmtId="165" fontId="3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4" fillId="2" borderId="1" xfId="0" applyNumberFormat="1" applyFont="1" applyFill="1" applyBorder="1" applyAlignment="1">
      <alignment horizontal="left" wrapText="1"/>
    </xf>
    <xf numFmtId="165" fontId="5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workbookViewId="0">
      <selection sqref="A1:C55"/>
    </sheetView>
  </sheetViews>
  <sheetFormatPr defaultRowHeight="15" x14ac:dyDescent="0.25"/>
  <cols>
    <col min="1" max="1" width="80.85546875" style="1" customWidth="1"/>
    <col min="2" max="2" width="20.42578125" style="1" customWidth="1"/>
    <col min="3" max="3" width="22.85546875" style="1" customWidth="1"/>
    <col min="4" max="4" width="0.140625" style="1" customWidth="1"/>
    <col min="5" max="5" width="14.28515625" style="1" customWidth="1"/>
    <col min="6" max="16384" width="9.140625" style="1"/>
  </cols>
  <sheetData>
    <row r="1" spans="1:5" x14ac:dyDescent="0.25">
      <c r="B1" s="37" t="s">
        <v>51</v>
      </c>
      <c r="C1" s="38"/>
    </row>
    <row r="2" spans="1:5" x14ac:dyDescent="0.25">
      <c r="A2" s="37" t="s">
        <v>53</v>
      </c>
      <c r="B2" s="37"/>
      <c r="C2" s="37"/>
    </row>
    <row r="4" spans="1:5" ht="18.75" x14ac:dyDescent="0.3">
      <c r="A4" s="39" t="s">
        <v>52</v>
      </c>
      <c r="B4" s="39"/>
      <c r="C4" s="39"/>
    </row>
    <row r="5" spans="1:5" x14ac:dyDescent="0.25">
      <c r="C5" s="34" t="s">
        <v>46</v>
      </c>
    </row>
    <row r="6" spans="1:5" s="5" customFormat="1" ht="30" x14ac:dyDescent="0.25">
      <c r="A6" s="2"/>
      <c r="B6" s="3" t="s">
        <v>47</v>
      </c>
      <c r="C6" s="3" t="s">
        <v>48</v>
      </c>
      <c r="D6" s="4"/>
    </row>
    <row r="7" spans="1:5" s="8" customFormat="1" x14ac:dyDescent="0.25">
      <c r="A7" s="6">
        <v>1</v>
      </c>
      <c r="B7" s="6">
        <v>2</v>
      </c>
      <c r="C7" s="6">
        <v>3</v>
      </c>
      <c r="D7" s="7"/>
    </row>
    <row r="8" spans="1:5" s="12" customFormat="1" ht="14.25" x14ac:dyDescent="0.2">
      <c r="A8" s="9" t="s">
        <v>0</v>
      </c>
      <c r="B8" s="10">
        <f>B9+B10+B11</f>
        <v>42521.7</v>
      </c>
      <c r="C8" s="10">
        <f>C9+C10+C11</f>
        <v>42521.7</v>
      </c>
      <c r="D8" s="11"/>
    </row>
    <row r="9" spans="1:5" x14ac:dyDescent="0.25">
      <c r="A9" s="13" t="s">
        <v>1</v>
      </c>
      <c r="B9" s="14">
        <v>1885</v>
      </c>
      <c r="C9" s="14">
        <f>B9:B10</f>
        <v>1885</v>
      </c>
      <c r="D9" s="15"/>
    </row>
    <row r="10" spans="1:5" x14ac:dyDescent="0.25">
      <c r="A10" s="13" t="s">
        <v>2</v>
      </c>
      <c r="B10" s="14">
        <v>40636.699999999997</v>
      </c>
      <c r="C10" s="14">
        <f>B10:B11</f>
        <v>40636.699999999997</v>
      </c>
      <c r="D10" s="16"/>
    </row>
    <row r="11" spans="1:5" ht="15.75" customHeight="1" x14ac:dyDescent="0.25">
      <c r="A11" s="13" t="s">
        <v>3</v>
      </c>
      <c r="B11" s="14"/>
      <c r="C11" s="14"/>
      <c r="D11" s="15"/>
    </row>
    <row r="12" spans="1:5" s="12" customFormat="1" ht="15.75" x14ac:dyDescent="0.25">
      <c r="A12" s="17" t="s">
        <v>4</v>
      </c>
      <c r="B12" s="36">
        <f>SUM(B9:B11)</f>
        <v>42521.7</v>
      </c>
      <c r="C12" s="36">
        <f>SUM(C9:C11)</f>
        <v>42521.7</v>
      </c>
      <c r="D12" s="11"/>
    </row>
    <row r="13" spans="1:5" x14ac:dyDescent="0.25">
      <c r="A13" s="18" t="s">
        <v>5</v>
      </c>
      <c r="B13" s="19">
        <f>B14+B15+B16+B17+B18+B19+B20+B21+B22+B23+B24+B25+B26</f>
        <v>43173.3</v>
      </c>
      <c r="C13" s="19">
        <f>C14+C15+C16+C17+C18+C19+C20+C21+C22+C23+C24+C25+C26</f>
        <v>43173.3</v>
      </c>
      <c r="D13" s="20"/>
      <c r="E13" s="22"/>
    </row>
    <row r="14" spans="1:5" x14ac:dyDescent="0.25">
      <c r="A14" s="21" t="s">
        <v>6</v>
      </c>
      <c r="B14" s="14">
        <v>8274.6</v>
      </c>
      <c r="C14" s="14">
        <f>B14</f>
        <v>8274.6</v>
      </c>
      <c r="D14" s="15"/>
    </row>
    <row r="15" spans="1:5" x14ac:dyDescent="0.25">
      <c r="A15" s="21" t="s">
        <v>7</v>
      </c>
      <c r="B15" s="32">
        <v>206.1</v>
      </c>
      <c r="C15" s="14">
        <f t="shared" ref="C15:C18" si="0">B15</f>
        <v>206.1</v>
      </c>
      <c r="D15" s="15"/>
    </row>
    <row r="16" spans="1:5" x14ac:dyDescent="0.25">
      <c r="A16" s="21" t="s">
        <v>8</v>
      </c>
      <c r="B16" s="32">
        <v>284.7</v>
      </c>
      <c r="C16" s="14">
        <f t="shared" si="0"/>
        <v>284.7</v>
      </c>
      <c r="D16" s="15"/>
    </row>
    <row r="17" spans="1:7" x14ac:dyDescent="0.25">
      <c r="A17" s="21" t="s">
        <v>9</v>
      </c>
      <c r="B17" s="32">
        <v>25790.400000000001</v>
      </c>
      <c r="C17" s="14">
        <f t="shared" si="0"/>
        <v>25790.400000000001</v>
      </c>
      <c r="D17" s="15"/>
    </row>
    <row r="18" spans="1:7" ht="16.5" customHeight="1" x14ac:dyDescent="0.25">
      <c r="A18" s="21" t="s">
        <v>10</v>
      </c>
      <c r="B18" s="32">
        <v>6639.9</v>
      </c>
      <c r="C18" s="14">
        <f t="shared" si="0"/>
        <v>6639.9</v>
      </c>
      <c r="D18" s="15"/>
      <c r="E18" s="40"/>
      <c r="F18" s="40"/>
      <c r="G18" s="22"/>
    </row>
    <row r="19" spans="1:7" x14ac:dyDescent="0.25">
      <c r="A19" s="21" t="s">
        <v>11</v>
      </c>
      <c r="B19" s="32"/>
      <c r="C19" s="32"/>
      <c r="D19" s="15"/>
    </row>
    <row r="20" spans="1:7" x14ac:dyDescent="0.25">
      <c r="A20" s="21" t="s">
        <v>12</v>
      </c>
      <c r="B20" s="32"/>
      <c r="C20" s="32"/>
      <c r="D20" s="15"/>
    </row>
    <row r="21" spans="1:7" ht="16.5" customHeight="1" x14ac:dyDescent="0.25">
      <c r="A21" s="21" t="s">
        <v>13</v>
      </c>
      <c r="B21" s="32">
        <v>1847.7</v>
      </c>
      <c r="C21" s="32">
        <f>B21</f>
        <v>1847.7</v>
      </c>
      <c r="D21" s="15"/>
    </row>
    <row r="22" spans="1:7" x14ac:dyDescent="0.25">
      <c r="A22" s="21" t="s">
        <v>14</v>
      </c>
      <c r="B22" s="32"/>
      <c r="C22" s="32"/>
      <c r="D22" s="15"/>
    </row>
    <row r="23" spans="1:7" x14ac:dyDescent="0.25">
      <c r="A23" s="21" t="s">
        <v>15</v>
      </c>
      <c r="B23" s="32">
        <v>129.9</v>
      </c>
      <c r="C23" s="32">
        <f>B23</f>
        <v>129.9</v>
      </c>
      <c r="D23" s="15"/>
    </row>
    <row r="24" spans="1:7" x14ac:dyDescent="0.25">
      <c r="A24" s="21" t="s">
        <v>16</v>
      </c>
      <c r="B24" s="32"/>
      <c r="C24" s="32"/>
      <c r="D24" s="15"/>
    </row>
    <row r="25" spans="1:7" x14ac:dyDescent="0.25">
      <c r="A25" s="21" t="s">
        <v>17</v>
      </c>
      <c r="B25" s="32"/>
      <c r="C25" s="32"/>
      <c r="D25" s="15"/>
    </row>
    <row r="26" spans="1:7" x14ac:dyDescent="0.25">
      <c r="A26" s="21" t="s">
        <v>18</v>
      </c>
      <c r="B26" s="32"/>
      <c r="C26" s="32"/>
      <c r="D26" s="15"/>
    </row>
    <row r="27" spans="1:7" s="12" customFormat="1" ht="18" customHeight="1" x14ac:dyDescent="0.2">
      <c r="A27" s="23" t="s">
        <v>19</v>
      </c>
      <c r="B27" s="33">
        <f>B14+B15+B16+B17+B18+B19+B20+B21+B22+B23+B24+B25+B26</f>
        <v>43173.3</v>
      </c>
      <c r="C27" s="33">
        <f>C14+C15+C16+C17+C18+C19+C20+C21+C22+C23+C24+C25+C26</f>
        <v>43173.3</v>
      </c>
      <c r="D27" s="11"/>
    </row>
    <row r="28" spans="1:7" x14ac:dyDescent="0.25">
      <c r="A28" s="24" t="s">
        <v>20</v>
      </c>
      <c r="B28" s="10">
        <f>B12-B27</f>
        <v>-651.60000000000582</v>
      </c>
      <c r="C28" s="10">
        <f>C12-C27</f>
        <v>-651.60000000000582</v>
      </c>
      <c r="D28" s="15"/>
      <c r="E28" s="22"/>
    </row>
    <row r="29" spans="1:7" ht="28.5" x14ac:dyDescent="0.25">
      <c r="A29" s="24" t="s">
        <v>21</v>
      </c>
      <c r="B29" s="25">
        <f>B30+B35+B40+B49</f>
        <v>651.60000000000582</v>
      </c>
      <c r="C29" s="25">
        <f>C30+C35+C40+C49</f>
        <v>651.60000000000582</v>
      </c>
      <c r="D29" s="25">
        <f>D30+D35+D40+D49</f>
        <v>0</v>
      </c>
    </row>
    <row r="30" spans="1:7" s="12" customFormat="1" ht="18" customHeight="1" x14ac:dyDescent="0.2">
      <c r="A30" s="26" t="s">
        <v>22</v>
      </c>
      <c r="B30" s="27">
        <f>B31+B33</f>
        <v>0</v>
      </c>
      <c r="C30" s="27">
        <f>C31+C33</f>
        <v>0</v>
      </c>
      <c r="D30" s="11"/>
    </row>
    <row r="31" spans="1:7" ht="18" customHeight="1" x14ac:dyDescent="0.25">
      <c r="A31" s="28" t="s">
        <v>23</v>
      </c>
      <c r="B31" s="29"/>
      <c r="C31" s="29"/>
      <c r="D31" s="15"/>
    </row>
    <row r="32" spans="1:7" ht="33" customHeight="1" x14ac:dyDescent="0.25">
      <c r="A32" s="30" t="s">
        <v>49</v>
      </c>
      <c r="B32" s="29"/>
      <c r="C32" s="29"/>
      <c r="D32" s="15"/>
    </row>
    <row r="33" spans="1:4" ht="19.5" customHeight="1" x14ac:dyDescent="0.25">
      <c r="A33" s="28" t="s">
        <v>50</v>
      </c>
      <c r="B33" s="29"/>
      <c r="C33" s="29"/>
      <c r="D33" s="15"/>
    </row>
    <row r="34" spans="1:4" ht="45" x14ac:dyDescent="0.25">
      <c r="A34" s="30" t="s">
        <v>24</v>
      </c>
      <c r="B34" s="14"/>
      <c r="C34" s="14"/>
      <c r="D34" s="15"/>
    </row>
    <row r="35" spans="1:4" ht="28.5" x14ac:dyDescent="0.25">
      <c r="A35" s="26" t="s">
        <v>25</v>
      </c>
      <c r="B35" s="25">
        <f>B36+B38</f>
        <v>0</v>
      </c>
      <c r="C35" s="25">
        <f>C36+C38</f>
        <v>0</v>
      </c>
      <c r="D35" s="15"/>
    </row>
    <row r="36" spans="1:4" ht="30" x14ac:dyDescent="0.25">
      <c r="A36" s="28" t="s">
        <v>26</v>
      </c>
      <c r="B36" s="29"/>
      <c r="C36" s="29"/>
      <c r="D36" s="15"/>
    </row>
    <row r="37" spans="1:4" ht="30.75" customHeight="1" x14ac:dyDescent="0.25">
      <c r="A37" s="28" t="s">
        <v>27</v>
      </c>
      <c r="B37" s="14">
        <v>0</v>
      </c>
      <c r="C37" s="14">
        <v>0</v>
      </c>
      <c r="D37" s="15"/>
    </row>
    <row r="38" spans="1:4" ht="30.75" customHeight="1" x14ac:dyDescent="0.25">
      <c r="A38" s="28" t="s">
        <v>28</v>
      </c>
      <c r="B38" s="14"/>
      <c r="C38" s="14"/>
      <c r="D38" s="15"/>
    </row>
    <row r="39" spans="1:4" ht="30.75" customHeight="1" x14ac:dyDescent="0.25">
      <c r="A39" s="28" t="s">
        <v>29</v>
      </c>
      <c r="B39" s="14"/>
      <c r="C39" s="14"/>
      <c r="D39" s="15"/>
    </row>
    <row r="40" spans="1:4" s="12" customFormat="1" ht="18" customHeight="1" x14ac:dyDescent="0.2">
      <c r="A40" s="26" t="s">
        <v>30</v>
      </c>
      <c r="B40" s="25">
        <f>B41+B45</f>
        <v>651.60000000000582</v>
      </c>
      <c r="C40" s="25">
        <f>C41+C45</f>
        <v>651.60000000000582</v>
      </c>
      <c r="D40" s="11"/>
    </row>
    <row r="41" spans="1:4" x14ac:dyDescent="0.25">
      <c r="A41" s="28" t="s">
        <v>31</v>
      </c>
      <c r="B41" s="29">
        <f t="shared" ref="B41:C43" si="1">B42</f>
        <v>-42521.7</v>
      </c>
      <c r="C41" s="29">
        <f t="shared" si="1"/>
        <v>-42521.7</v>
      </c>
      <c r="D41" s="15"/>
    </row>
    <row r="42" spans="1:4" x14ac:dyDescent="0.25">
      <c r="A42" s="28" t="s">
        <v>32</v>
      </c>
      <c r="B42" s="29">
        <f t="shared" si="1"/>
        <v>-42521.7</v>
      </c>
      <c r="C42" s="29">
        <f t="shared" si="1"/>
        <v>-42521.7</v>
      </c>
      <c r="D42" s="15"/>
    </row>
    <row r="43" spans="1:4" x14ac:dyDescent="0.25">
      <c r="A43" s="28" t="s">
        <v>33</v>
      </c>
      <c r="B43" s="29">
        <f t="shared" si="1"/>
        <v>-42521.7</v>
      </c>
      <c r="C43" s="29">
        <f t="shared" si="1"/>
        <v>-42521.7</v>
      </c>
      <c r="D43" s="15"/>
    </row>
    <row r="44" spans="1:4" ht="30" x14ac:dyDescent="0.25">
      <c r="A44" s="28" t="s">
        <v>34</v>
      </c>
      <c r="B44" s="29">
        <f>-B8</f>
        <v>-42521.7</v>
      </c>
      <c r="C44" s="29">
        <f>-C8</f>
        <v>-42521.7</v>
      </c>
      <c r="D44" s="15"/>
    </row>
    <row r="45" spans="1:4" x14ac:dyDescent="0.25">
      <c r="A45" s="28" t="s">
        <v>35</v>
      </c>
      <c r="B45" s="29">
        <f t="shared" ref="B45:C47" si="2">B46</f>
        <v>43173.3</v>
      </c>
      <c r="C45" s="29">
        <f t="shared" si="2"/>
        <v>43173.3</v>
      </c>
      <c r="D45" s="15"/>
    </row>
    <row r="46" spans="1:4" x14ac:dyDescent="0.25">
      <c r="A46" s="28" t="s">
        <v>36</v>
      </c>
      <c r="B46" s="14">
        <f t="shared" si="2"/>
        <v>43173.3</v>
      </c>
      <c r="C46" s="14">
        <f t="shared" si="2"/>
        <v>43173.3</v>
      </c>
      <c r="D46" s="15"/>
    </row>
    <row r="47" spans="1:4" x14ac:dyDescent="0.25">
      <c r="A47" s="28" t="s">
        <v>37</v>
      </c>
      <c r="B47" s="14">
        <f t="shared" si="2"/>
        <v>43173.3</v>
      </c>
      <c r="C47" s="14">
        <f t="shared" si="2"/>
        <v>43173.3</v>
      </c>
      <c r="D47" s="15"/>
    </row>
    <row r="48" spans="1:4" ht="30" x14ac:dyDescent="0.25">
      <c r="A48" s="28" t="s">
        <v>38</v>
      </c>
      <c r="B48" s="14">
        <f>B13</f>
        <v>43173.3</v>
      </c>
      <c r="C48" s="14">
        <f>C13</f>
        <v>43173.3</v>
      </c>
      <c r="D48" s="15"/>
    </row>
    <row r="49" spans="1:5" s="12" customFormat="1" ht="17.25" customHeight="1" x14ac:dyDescent="0.2">
      <c r="A49" s="35" t="s">
        <v>39</v>
      </c>
      <c r="B49" s="19">
        <f>B50</f>
        <v>0</v>
      </c>
      <c r="C49" s="19">
        <f>C50</f>
        <v>0</v>
      </c>
      <c r="D49" s="11"/>
      <c r="E49" s="31"/>
    </row>
    <row r="50" spans="1:5" ht="28.5" x14ac:dyDescent="0.25">
      <c r="A50" s="26" t="s">
        <v>40</v>
      </c>
      <c r="B50" s="19">
        <f>B51+B54</f>
        <v>0</v>
      </c>
      <c r="C50" s="19">
        <f>C51+C54</f>
        <v>0</v>
      </c>
      <c r="D50" s="15"/>
    </row>
    <row r="51" spans="1:5" ht="30" x14ac:dyDescent="0.25">
      <c r="A51" s="28" t="s">
        <v>41</v>
      </c>
      <c r="B51" s="14"/>
      <c r="C51" s="14"/>
    </row>
    <row r="52" spans="1:5" ht="33.75" customHeight="1" x14ac:dyDescent="0.25">
      <c r="A52" s="28" t="s">
        <v>42</v>
      </c>
      <c r="B52" s="14"/>
      <c r="C52" s="14"/>
    </row>
    <row r="53" spans="1:5" ht="46.5" customHeight="1" x14ac:dyDescent="0.25">
      <c r="A53" s="28" t="s">
        <v>43</v>
      </c>
      <c r="B53" s="14"/>
      <c r="C53" s="14"/>
    </row>
    <row r="54" spans="1:5" ht="19.5" customHeight="1" x14ac:dyDescent="0.25">
      <c r="A54" s="28" t="s">
        <v>44</v>
      </c>
      <c r="B54" s="14"/>
      <c r="C54" s="14"/>
    </row>
    <row r="55" spans="1:5" ht="45" x14ac:dyDescent="0.25">
      <c r="A55" s="28" t="s">
        <v>45</v>
      </c>
      <c r="B55" s="14"/>
      <c r="C55" s="14"/>
    </row>
    <row r="56" spans="1:5" x14ac:dyDescent="0.25">
      <c r="B56" s="22"/>
      <c r="C56" s="22"/>
    </row>
    <row r="57" spans="1:5" x14ac:dyDescent="0.25">
      <c r="B57" s="22"/>
      <c r="C57" s="22"/>
    </row>
    <row r="58" spans="1:5" x14ac:dyDescent="0.25">
      <c r="B58" s="22"/>
      <c r="C58" s="22"/>
    </row>
    <row r="59" spans="1:5" x14ac:dyDescent="0.25">
      <c r="B59" s="22"/>
      <c r="C59" s="22"/>
    </row>
    <row r="60" spans="1:5" x14ac:dyDescent="0.25">
      <c r="B60" s="22"/>
      <c r="C60" s="22"/>
    </row>
    <row r="61" spans="1:5" x14ac:dyDescent="0.25">
      <c r="B61" s="22"/>
      <c r="C61" s="22"/>
    </row>
    <row r="62" spans="1:5" x14ac:dyDescent="0.25">
      <c r="B62" s="22"/>
      <c r="C62" s="22"/>
    </row>
  </sheetData>
  <mergeCells count="4">
    <mergeCell ref="B1:C1"/>
    <mergeCell ref="A4:C4"/>
    <mergeCell ref="E18:F18"/>
    <mergeCell ref="A2:C2"/>
  </mergeCells>
  <phoneticPr fontId="6" type="noConversion"/>
  <pageMargins left="0.70866141732283472" right="0.70866141732283472" top="0.74803149606299213" bottom="0.35433070866141736" header="0.31496062992125984" footer="0.31496062992125984"/>
  <pageSetup paperSize="9" scale="65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Ярцево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2014-11-17T05:49:43Z</cp:lastPrinted>
  <dcterms:created xsi:type="dcterms:W3CDTF">2006-09-16T00:00:00Z</dcterms:created>
  <dcterms:modified xsi:type="dcterms:W3CDTF">2023-11-14T10:16:25Z</dcterms:modified>
</cp:coreProperties>
</file>